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22" i="2" l="1"/>
  <c r="N22" i="2" s="1"/>
  <c r="K22" i="2"/>
  <c r="L22" i="2"/>
  <c r="L47" i="2" s="1"/>
  <c r="M22" i="2"/>
  <c r="J27" i="2"/>
  <c r="N27" i="2" s="1"/>
  <c r="J37" i="2"/>
  <c r="N37" i="2" s="1"/>
  <c r="M37" i="2"/>
  <c r="M47" i="2" s="1"/>
  <c r="L37" i="2"/>
  <c r="K37" i="2"/>
  <c r="K47" i="2"/>
  <c r="J47" i="2"/>
  <c r="N38" i="2"/>
  <c r="N36" i="2"/>
  <c r="N35" i="2"/>
  <c r="N34" i="2"/>
  <c r="N33" i="2"/>
  <c r="N32" i="2"/>
  <c r="N31" i="2"/>
  <c r="N30" i="2"/>
  <c r="N29" i="2"/>
  <c r="N28" i="2"/>
  <c r="N26" i="2"/>
  <c r="N25" i="2"/>
  <c r="N24" i="2"/>
  <c r="N23" i="2"/>
  <c r="N47" i="2" l="1"/>
</calcChain>
</file>

<file path=xl/sharedStrings.xml><?xml version="1.0" encoding="utf-8"?>
<sst xmlns="http://schemas.openxmlformats.org/spreadsheetml/2006/main" count="217" uniqueCount="123">
  <si>
    <t xml:space="preserve">ЗАХТЈЕВ ЗА ОСНОВНИ БУЏЕТ </t>
  </si>
  <si>
    <t>БУЏЕТСКИ ЗАХТЈЕВ ЗА ФИНАНСИРАЊЕ РАСХОДА У 2005.ГОДИНИ</t>
  </si>
  <si>
    <t>БУЏЕТСКИ КОРИСНИК _________________________</t>
  </si>
  <si>
    <t>Табела 1</t>
  </si>
  <si>
    <t>Расходи који се финансирају из буџета општине</t>
  </si>
  <si>
    <t>Расходи из властитих прихода</t>
  </si>
  <si>
    <t>Ред.</t>
  </si>
  <si>
    <t xml:space="preserve">Економски </t>
  </si>
  <si>
    <t>О п и с</t>
  </si>
  <si>
    <t>План</t>
  </si>
  <si>
    <t xml:space="preserve">Процјена </t>
  </si>
  <si>
    <t xml:space="preserve">Захтјев за </t>
  </si>
  <si>
    <t xml:space="preserve">Расходи из </t>
  </si>
  <si>
    <t>УКУПНО</t>
  </si>
  <si>
    <t>број</t>
  </si>
  <si>
    <t>код</t>
  </si>
  <si>
    <t xml:space="preserve">О п и с </t>
  </si>
  <si>
    <t>расхода</t>
  </si>
  <si>
    <t xml:space="preserve">извршења </t>
  </si>
  <si>
    <t>власт.прих.</t>
  </si>
  <si>
    <t>(6+9)</t>
  </si>
  <si>
    <t>за 2008.</t>
  </si>
  <si>
    <t>I</t>
  </si>
  <si>
    <t>ТЕКУЋИ РАСХОДИ ( 1+2)</t>
  </si>
  <si>
    <t>ТЕКУЋИ РАСХОДИ</t>
  </si>
  <si>
    <t>1.</t>
  </si>
  <si>
    <t>1.1.</t>
  </si>
  <si>
    <t>Нето плате</t>
  </si>
  <si>
    <t>1.2.</t>
  </si>
  <si>
    <t xml:space="preserve">Порези и доприноси на плате </t>
  </si>
  <si>
    <t>1.3.</t>
  </si>
  <si>
    <t>1.4.</t>
  </si>
  <si>
    <t>Нето накнаде трошкова запослених</t>
  </si>
  <si>
    <t>1.5.</t>
  </si>
  <si>
    <t xml:space="preserve">Порези и допр. на остала лич.прим. и накнаде </t>
  </si>
  <si>
    <t>2.</t>
  </si>
  <si>
    <t>2.1.</t>
  </si>
  <si>
    <t>Путни трошкови</t>
  </si>
  <si>
    <t>2.2.</t>
  </si>
  <si>
    <t>Трошкови енергије</t>
  </si>
  <si>
    <t>2.3.</t>
  </si>
  <si>
    <t>Трошкови комун.и комуникационих услуга</t>
  </si>
  <si>
    <t>2.4.</t>
  </si>
  <si>
    <t>Трошкови материјала</t>
  </si>
  <si>
    <t>2.5.</t>
  </si>
  <si>
    <t>Трошкови услуга превоза и горива</t>
  </si>
  <si>
    <t>2.6.</t>
  </si>
  <si>
    <t>Трошкови закупнина имовине и опреме</t>
  </si>
  <si>
    <t>2.7.</t>
  </si>
  <si>
    <t>Трошкови текућег одржавања</t>
  </si>
  <si>
    <t>2.8.</t>
  </si>
  <si>
    <t>Трошкови осигурања и банкарских услуга</t>
  </si>
  <si>
    <t>2.9.</t>
  </si>
  <si>
    <t>Уговорене и настале услуге</t>
  </si>
  <si>
    <t>II</t>
  </si>
  <si>
    <t>III</t>
  </si>
  <si>
    <t>КАПИТАЛНИ РАСХОДИ (3)</t>
  </si>
  <si>
    <t>3.</t>
  </si>
  <si>
    <t>Укупно капитални расходи(од3.1.до3.5.)</t>
  </si>
  <si>
    <t>3.1.</t>
  </si>
  <si>
    <t>Набавка земљишта</t>
  </si>
  <si>
    <t>3.2.</t>
  </si>
  <si>
    <t>Набавка грађевинских објеката</t>
  </si>
  <si>
    <t>3.3.</t>
  </si>
  <si>
    <t>Набавка опреме</t>
  </si>
  <si>
    <t>3.4.</t>
  </si>
  <si>
    <t>Реконструкција и инвестиционо одрж.</t>
  </si>
  <si>
    <t>3.5.</t>
  </si>
  <si>
    <t>Мркоњић Град</t>
  </si>
  <si>
    <t>ОВЈЕРАВА</t>
  </si>
  <si>
    <t>Дана:________</t>
  </si>
  <si>
    <t xml:space="preserve">ЗАХТЈЕВ ЗА РЕБАЛАНС БУЏЕТА </t>
  </si>
  <si>
    <t xml:space="preserve">БУЏЕТСКИ КОРИСНИК ЦЕНТАР ЗА СОЦИЈАЛНИ РАД   </t>
  </si>
  <si>
    <t>Остварени</t>
  </si>
  <si>
    <t>Процјена</t>
  </si>
  <si>
    <t xml:space="preserve">Расходи </t>
  </si>
  <si>
    <t>расходи за</t>
  </si>
  <si>
    <t xml:space="preserve">расхода </t>
  </si>
  <si>
    <t>ребал.буџета за</t>
  </si>
  <si>
    <t xml:space="preserve">за </t>
  </si>
  <si>
    <t>реб.расх.</t>
  </si>
  <si>
    <t>I-IX/08.</t>
  </si>
  <si>
    <t>2008.</t>
  </si>
  <si>
    <t>Бруто плате и накнаде(од 1.1 до 1.4.)</t>
  </si>
  <si>
    <t>611121-611139</t>
  </si>
  <si>
    <t>Материјални трошкови ( од 2.1.до2.2.9.)</t>
  </si>
  <si>
    <t>Текуће помоћи (3.1.+3.2.)</t>
  </si>
  <si>
    <t>Помоћи појединцима</t>
  </si>
  <si>
    <t>Помоћи организацијама</t>
  </si>
  <si>
    <t>УКУПНО (I+II)</t>
  </si>
  <si>
    <t>Дана:03.11.2008.</t>
  </si>
  <si>
    <t>ТЕКУЋИ РАСХОДИ ( 1+2+3)</t>
  </si>
  <si>
    <t xml:space="preserve">Еконо мски код </t>
  </si>
  <si>
    <t>за 2013.</t>
  </si>
  <si>
    <t xml:space="preserve"> 2013.</t>
  </si>
  <si>
    <t>буџет за</t>
  </si>
  <si>
    <t>2014.</t>
  </si>
  <si>
    <t>за 2014.</t>
  </si>
  <si>
    <t>Расходи за лична примања(од 1.1 до 1.5.)</t>
  </si>
  <si>
    <t>Расходи за нето плате</t>
  </si>
  <si>
    <t>Расходи за порезе и доприносе на плату</t>
  </si>
  <si>
    <t>Расходи за бруто плату</t>
  </si>
  <si>
    <t xml:space="preserve">Расходи за порезе и доприносе на накнаде </t>
  </si>
  <si>
    <t>Расходи за енерг. комун. и комуник. услуге</t>
  </si>
  <si>
    <t>Расходи за режијски материјал</t>
  </si>
  <si>
    <t>Расходи за мат. за посебне намјена</t>
  </si>
  <si>
    <t>Расходи по основу кор. роба и усл. ( од 2.1.до2.7)</t>
  </si>
  <si>
    <t>Расходи за текуће одржавање</t>
  </si>
  <si>
    <t>Расходи по основу путовања и смјештаја</t>
  </si>
  <si>
    <t>Расходи за стручне услуге</t>
  </si>
  <si>
    <t>Остали непоменути расходи</t>
  </si>
  <si>
    <t>Издаци за залихе матер., роба, с.инв. и сл.</t>
  </si>
  <si>
    <t xml:space="preserve">КАПИТАЛНИ РАСХОДИ </t>
  </si>
  <si>
    <t>Укупно капитални расходи(од3.1.до3.4.)</t>
  </si>
  <si>
    <t>Издаци за набавку постројења и опреме</t>
  </si>
  <si>
    <t>Издаци за инвестиционо одржавање опреме</t>
  </si>
  <si>
    <t>Издаци за изгр. и прибављ. зграда и објеката</t>
  </si>
  <si>
    <t>Издаци за инв. одрж., рекон. и адапт. објеката</t>
  </si>
  <si>
    <t>МГ О 4.2.334</t>
  </si>
  <si>
    <t>за 2025.</t>
  </si>
  <si>
    <t xml:space="preserve"> 2025.</t>
  </si>
  <si>
    <t>2026.</t>
  </si>
  <si>
    <t>за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</si>
</sst>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8"/>
      <name val="Times New Roman"/>
    </font>
    <font>
      <b/>
      <sz val="18"/>
      <name val="Times New Roman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  <charset val="238"/>
    </font>
    <font>
      <sz val="18"/>
      <name val="Times New Roman"/>
      <family val="1"/>
    </font>
    <font>
      <sz val="18"/>
      <name val="Times New Roman"/>
      <family val="1"/>
      <charset val="238"/>
    </font>
    <font>
      <b/>
      <sz val="1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16" xfId="0" applyBorder="1"/>
    <xf numFmtId="0" fontId="1" fillId="0" borderId="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3" xfId="0" applyFont="1" applyBorder="1"/>
    <xf numFmtId="0" fontId="2" fillId="0" borderId="24" xfId="0" applyFont="1" applyBorder="1"/>
    <xf numFmtId="0" fontId="1" fillId="0" borderId="25" xfId="0" applyFont="1" applyBorder="1"/>
    <xf numFmtId="0" fontId="1" fillId="0" borderId="23" xfId="0" applyFont="1" applyBorder="1"/>
    <xf numFmtId="0" fontId="0" fillId="0" borderId="23" xfId="0" applyBorder="1"/>
    <xf numFmtId="0" fontId="0" fillId="0" borderId="26" xfId="0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" fillId="0" borderId="29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29" xfId="0" applyBorder="1"/>
    <xf numFmtId="0" fontId="0" fillId="0" borderId="31" xfId="0" applyBorder="1"/>
    <xf numFmtId="0" fontId="1" fillId="0" borderId="31" xfId="0" applyFont="1" applyBorder="1" applyAlignment="1">
      <alignment horizontal="center"/>
    </xf>
    <xf numFmtId="0" fontId="2" fillId="0" borderId="30" xfId="0" applyFont="1" applyBorder="1"/>
    <xf numFmtId="0" fontId="2" fillId="0" borderId="29" xfId="0" applyFont="1" applyBorder="1"/>
    <xf numFmtId="0" fontId="2" fillId="0" borderId="29" xfId="0" applyFont="1" applyBorder="1" applyAlignment="1">
      <alignment horizontal="left"/>
    </xf>
    <xf numFmtId="0" fontId="1" fillId="0" borderId="32" xfId="0" applyFont="1" applyBorder="1"/>
    <xf numFmtId="0" fontId="2" fillId="0" borderId="32" xfId="0" applyFont="1" applyBorder="1"/>
    <xf numFmtId="0" fontId="0" fillId="0" borderId="30" xfId="0" applyBorder="1"/>
    <xf numFmtId="0" fontId="1" fillId="0" borderId="18" xfId="0" applyFont="1" applyBorder="1"/>
    <xf numFmtId="0" fontId="1" fillId="0" borderId="11" xfId="0" applyFont="1" applyBorder="1"/>
    <xf numFmtId="0" fontId="0" fillId="0" borderId="11" xfId="0" applyBorder="1"/>
    <xf numFmtId="0" fontId="0" fillId="0" borderId="13" xfId="0" applyBorder="1"/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1" fillId="0" borderId="35" xfId="0" applyFont="1" applyBorder="1"/>
    <xf numFmtId="0" fontId="1" fillId="0" borderId="12" xfId="0" applyFont="1" applyBorder="1"/>
    <xf numFmtId="0" fontId="1" fillId="0" borderId="1" xfId="0" applyFont="1" applyBorder="1"/>
    <xf numFmtId="0" fontId="3" fillId="0" borderId="17" xfId="0" applyFont="1" applyBorder="1"/>
    <xf numFmtId="0" fontId="1" fillId="0" borderId="26" xfId="0" applyFont="1" applyBorder="1"/>
    <xf numFmtId="3" fontId="5" fillId="0" borderId="30" xfId="0" applyNumberFormat="1" applyFont="1" applyBorder="1"/>
    <xf numFmtId="3" fontId="5" fillId="0" borderId="31" xfId="0" applyNumberFormat="1" applyFont="1" applyBorder="1" applyAlignment="1">
      <alignment horizontal="right"/>
    </xf>
    <xf numFmtId="3" fontId="1" fillId="0" borderId="30" xfId="0" applyNumberFormat="1" applyFont="1" applyBorder="1"/>
    <xf numFmtId="3" fontId="1" fillId="0" borderId="29" xfId="0" applyNumberFormat="1" applyFont="1" applyBorder="1"/>
    <xf numFmtId="3" fontId="1" fillId="0" borderId="31" xfId="0" applyNumberFormat="1" applyFont="1" applyBorder="1" applyAlignment="1">
      <alignment horizontal="right"/>
    </xf>
    <xf numFmtId="3" fontId="2" fillId="0" borderId="30" xfId="0" applyNumberFormat="1" applyFont="1" applyBorder="1"/>
    <xf numFmtId="3" fontId="2" fillId="0" borderId="29" xfId="0" applyNumberFormat="1" applyFont="1" applyBorder="1"/>
    <xf numFmtId="3" fontId="7" fillId="0" borderId="36" xfId="0" applyNumberFormat="1" applyFont="1" applyBorder="1"/>
    <xf numFmtId="3" fontId="1" fillId="0" borderId="32" xfId="0" applyNumberFormat="1" applyFon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11" xfId="0" applyNumberFormat="1" applyBorder="1"/>
    <xf numFmtId="3" fontId="1" fillId="0" borderId="11" xfId="0" applyNumberFormat="1" applyFont="1" applyBorder="1"/>
    <xf numFmtId="3" fontId="1" fillId="0" borderId="13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5" fillId="0" borderId="29" xfId="0" applyNumberFormat="1" applyFont="1" applyBorder="1"/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0" borderId="29" xfId="0" applyFont="1" applyBorder="1"/>
    <xf numFmtId="0" fontId="8" fillId="0" borderId="29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0" fillId="0" borderId="32" xfId="0" applyBorder="1"/>
    <xf numFmtId="0" fontId="0" fillId="0" borderId="37" xfId="0" applyBorder="1"/>
    <xf numFmtId="0" fontId="0" fillId="0" borderId="17" xfId="0" applyBorder="1"/>
    <xf numFmtId="0" fontId="0" fillId="0" borderId="18" xfId="0" applyBorder="1"/>
    <xf numFmtId="0" fontId="0" fillId="0" borderId="38" xfId="0" applyBorder="1"/>
    <xf numFmtId="0" fontId="6" fillId="0" borderId="18" xfId="0" applyFont="1" applyBorder="1"/>
    <xf numFmtId="0" fontId="0" fillId="0" borderId="20" xfId="0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9" xfId="0" applyFont="1" applyBorder="1" applyAlignment="1">
      <alignment horizontal="left"/>
    </xf>
    <xf numFmtId="0" fontId="0" fillId="0" borderId="40" xfId="0" applyBorder="1" applyAlignment="1"/>
    <xf numFmtId="0" fontId="0" fillId="0" borderId="41" xfId="0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/>
    <xf numFmtId="0" fontId="3" fillId="0" borderId="17" xfId="0" applyFont="1" applyBorder="1" applyAlignment="1">
      <alignment horizontal="left"/>
    </xf>
    <xf numFmtId="0" fontId="0" fillId="0" borderId="18" xfId="0" applyBorder="1" applyAlignment="1"/>
    <xf numFmtId="0" fontId="0" fillId="0" borderId="15" xfId="0" applyBorder="1" applyAlignment="1"/>
    <xf numFmtId="0" fontId="0" fillId="0" borderId="2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="50" workbookViewId="0">
      <selection activeCell="X18" sqref="X18"/>
    </sheetView>
  </sheetViews>
  <sheetFormatPr defaultRowHeight="12.75" x14ac:dyDescent="0.2"/>
  <cols>
    <col min="2" max="2" width="12.85546875" customWidth="1"/>
    <col min="3" max="3" width="67.28515625" customWidth="1"/>
    <col min="4" max="4" width="15.7109375" hidden="1" customWidth="1"/>
    <col min="5" max="5" width="27.140625" hidden="1" customWidth="1"/>
    <col min="6" max="6" width="9.140625" hidden="1" customWidth="1"/>
    <col min="7" max="7" width="22" customWidth="1"/>
    <col min="8" max="8" width="0.140625" customWidth="1"/>
    <col min="9" max="9" width="22.5703125" customWidth="1"/>
    <col min="10" max="10" width="31.42578125" customWidth="1"/>
    <col min="11" max="11" width="16.28515625" customWidth="1"/>
    <col min="12" max="12" width="17.28515625" customWidth="1"/>
    <col min="13" max="13" width="18.42578125" customWidth="1"/>
    <col min="14" max="14" width="23.5703125" customWidth="1"/>
  </cols>
  <sheetData>
    <row r="1" spans="1:14" ht="23.25" x14ac:dyDescent="0.35">
      <c r="A1" s="1"/>
      <c r="B1" s="1"/>
      <c r="C1" s="2" t="s">
        <v>0</v>
      </c>
      <c r="D1" s="2"/>
      <c r="E1" s="2" t="s">
        <v>1</v>
      </c>
      <c r="F1" s="2"/>
      <c r="G1" s="3"/>
      <c r="H1" s="3"/>
      <c r="I1" s="3"/>
      <c r="J1" s="3"/>
      <c r="K1" s="3"/>
    </row>
    <row r="2" spans="1:14" ht="23.25" x14ac:dyDescent="0.35">
      <c r="A2" s="4"/>
      <c r="B2" s="4"/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N2" s="92" t="s">
        <v>118</v>
      </c>
    </row>
    <row r="3" spans="1:14" ht="24" thickBot="1" x14ac:dyDescent="0.4">
      <c r="A3" s="4"/>
      <c r="B3" s="4"/>
      <c r="C3" s="5"/>
      <c r="D3" s="6"/>
      <c r="E3" s="6"/>
      <c r="F3" s="6"/>
      <c r="G3" s="6"/>
      <c r="H3" s="6"/>
      <c r="I3" s="6"/>
      <c r="J3" s="7"/>
      <c r="K3" s="6"/>
    </row>
    <row r="4" spans="1:14" ht="24" thickBot="1" x14ac:dyDescent="0.4">
      <c r="A4" s="8"/>
      <c r="B4" s="107" t="s">
        <v>92</v>
      </c>
      <c r="C4" s="110" t="s">
        <v>16</v>
      </c>
      <c r="D4" s="6"/>
      <c r="E4" s="6"/>
      <c r="F4" s="6"/>
      <c r="G4" s="104" t="s">
        <v>4</v>
      </c>
      <c r="H4" s="105"/>
      <c r="I4" s="105"/>
      <c r="J4" s="106"/>
      <c r="K4" s="101" t="s">
        <v>5</v>
      </c>
      <c r="L4" s="102"/>
      <c r="M4" s="102"/>
      <c r="N4" s="103"/>
    </row>
    <row r="5" spans="1:14" ht="22.5" x14ac:dyDescent="0.3">
      <c r="A5" s="14" t="s">
        <v>6</v>
      </c>
      <c r="B5" s="108"/>
      <c r="C5" s="111"/>
      <c r="D5" s="17" t="s">
        <v>8</v>
      </c>
      <c r="E5" s="17"/>
      <c r="F5" s="17"/>
      <c r="G5" s="18" t="s">
        <v>9</v>
      </c>
      <c r="H5" s="17"/>
      <c r="I5" s="18" t="s">
        <v>10</v>
      </c>
      <c r="J5" s="19" t="s">
        <v>11</v>
      </c>
      <c r="K5" s="18" t="s">
        <v>9</v>
      </c>
      <c r="L5" s="18" t="s">
        <v>10</v>
      </c>
      <c r="M5" s="18" t="s">
        <v>12</v>
      </c>
      <c r="N5" s="20" t="s">
        <v>13</v>
      </c>
    </row>
    <row r="6" spans="1:14" ht="22.5" x14ac:dyDescent="0.3">
      <c r="A6" s="14" t="s">
        <v>14</v>
      </c>
      <c r="B6" s="108"/>
      <c r="C6" s="111"/>
      <c r="D6" s="22"/>
      <c r="E6" s="22"/>
      <c r="F6" s="22"/>
      <c r="G6" s="23" t="s">
        <v>17</v>
      </c>
      <c r="H6" s="22"/>
      <c r="I6" s="23" t="s">
        <v>18</v>
      </c>
      <c r="J6" s="24" t="s">
        <v>95</v>
      </c>
      <c r="K6" s="23" t="s">
        <v>17</v>
      </c>
      <c r="L6" s="23" t="s">
        <v>18</v>
      </c>
      <c r="M6" s="23" t="s">
        <v>19</v>
      </c>
      <c r="N6" s="25" t="s">
        <v>20</v>
      </c>
    </row>
    <row r="7" spans="1:14" ht="23.25" thickBot="1" x14ac:dyDescent="0.35">
      <c r="A7" s="14"/>
      <c r="B7" s="109"/>
      <c r="C7" s="112"/>
      <c r="D7" s="22"/>
      <c r="E7" s="22"/>
      <c r="F7" s="22"/>
      <c r="G7" s="23" t="s">
        <v>119</v>
      </c>
      <c r="H7" s="22"/>
      <c r="I7" s="23" t="s">
        <v>120</v>
      </c>
      <c r="J7" s="24" t="s">
        <v>121</v>
      </c>
      <c r="K7" s="23" t="s">
        <v>119</v>
      </c>
      <c r="L7" s="23" t="s">
        <v>120</v>
      </c>
      <c r="M7" s="27" t="s">
        <v>122</v>
      </c>
      <c r="N7" s="28"/>
    </row>
    <row r="8" spans="1:14" ht="24" thickBot="1" x14ac:dyDescent="0.4">
      <c r="A8" s="29">
        <v>1</v>
      </c>
      <c r="B8" s="30">
        <v>2</v>
      </c>
      <c r="C8" s="31">
        <v>3</v>
      </c>
      <c r="D8" s="31">
        <v>2</v>
      </c>
      <c r="E8" s="31"/>
      <c r="F8" s="31"/>
      <c r="G8" s="31">
        <v>4</v>
      </c>
      <c r="H8" s="31"/>
      <c r="I8" s="31">
        <v>5</v>
      </c>
      <c r="J8" s="32">
        <v>6</v>
      </c>
      <c r="K8" s="31">
        <v>7</v>
      </c>
      <c r="L8" s="33">
        <v>8</v>
      </c>
      <c r="M8" s="34">
        <v>9</v>
      </c>
      <c r="N8" s="34">
        <v>10</v>
      </c>
    </row>
    <row r="9" spans="1:14" ht="23.25" x14ac:dyDescent="0.35">
      <c r="A9" s="87" t="s">
        <v>22</v>
      </c>
      <c r="B9" s="36"/>
      <c r="C9" s="37" t="s">
        <v>91</v>
      </c>
      <c r="D9" s="38" t="s">
        <v>24</v>
      </c>
      <c r="E9" s="38"/>
      <c r="F9" s="38"/>
      <c r="G9" s="39"/>
      <c r="H9" s="39"/>
      <c r="I9" s="39"/>
      <c r="J9" s="40"/>
      <c r="K9" s="41"/>
      <c r="L9" s="42"/>
      <c r="M9" s="43"/>
      <c r="N9" s="43"/>
    </row>
    <row r="10" spans="1:14" ht="23.25" x14ac:dyDescent="0.35">
      <c r="A10" s="86" t="s">
        <v>25</v>
      </c>
      <c r="B10" s="45">
        <v>411000</v>
      </c>
      <c r="C10" s="46" t="s">
        <v>98</v>
      </c>
      <c r="D10" s="47"/>
      <c r="E10" s="47"/>
      <c r="F10" s="47"/>
      <c r="G10" s="47"/>
      <c r="H10" s="47"/>
      <c r="I10" s="47"/>
      <c r="J10" s="48"/>
      <c r="K10" s="47"/>
      <c r="L10" s="49"/>
      <c r="M10" s="50"/>
      <c r="N10" s="50"/>
    </row>
    <row r="11" spans="1:14" ht="23.25" x14ac:dyDescent="0.35">
      <c r="A11" s="44" t="s">
        <v>26</v>
      </c>
      <c r="B11" s="45">
        <v>411110</v>
      </c>
      <c r="C11" s="47" t="s">
        <v>99</v>
      </c>
      <c r="D11" s="47"/>
      <c r="E11" s="47"/>
      <c r="F11" s="47"/>
      <c r="G11" s="47"/>
      <c r="H11" s="47"/>
      <c r="I11" s="47"/>
      <c r="J11" s="48"/>
      <c r="K11" s="47"/>
      <c r="L11" s="49"/>
      <c r="M11" s="50"/>
      <c r="N11" s="50"/>
    </row>
    <row r="12" spans="1:14" ht="23.25" x14ac:dyDescent="0.35">
      <c r="A12" s="44" t="s">
        <v>28</v>
      </c>
      <c r="B12" s="45">
        <v>411190</v>
      </c>
      <c r="C12" s="47" t="s">
        <v>100</v>
      </c>
      <c r="D12" s="47"/>
      <c r="E12" s="47"/>
      <c r="F12" s="47"/>
      <c r="G12" s="47"/>
      <c r="H12" s="47"/>
      <c r="I12" s="47"/>
      <c r="J12" s="48"/>
      <c r="K12" s="47"/>
      <c r="L12" s="49"/>
      <c r="M12" s="51"/>
      <c r="N12" s="51"/>
    </row>
    <row r="13" spans="1:14" ht="23.25" x14ac:dyDescent="0.35">
      <c r="A13" s="44" t="s">
        <v>30</v>
      </c>
      <c r="B13" s="45">
        <v>411100</v>
      </c>
      <c r="C13" s="47" t="s">
        <v>101</v>
      </c>
      <c r="D13" s="47"/>
      <c r="E13" s="47"/>
      <c r="F13" s="47"/>
      <c r="G13" s="47"/>
      <c r="H13" s="47"/>
      <c r="I13" s="47"/>
      <c r="J13" s="48"/>
      <c r="K13" s="47"/>
      <c r="L13" s="49"/>
      <c r="M13" s="51"/>
      <c r="N13" s="51"/>
    </row>
    <row r="14" spans="1:14" ht="23.25" x14ac:dyDescent="0.35">
      <c r="A14" s="44" t="s">
        <v>31</v>
      </c>
      <c r="B14" s="45">
        <v>411200</v>
      </c>
      <c r="C14" s="47" t="s">
        <v>32</v>
      </c>
      <c r="D14" s="47"/>
      <c r="E14" s="47"/>
      <c r="F14" s="47"/>
      <c r="G14" s="47"/>
      <c r="H14" s="47"/>
      <c r="I14" s="47"/>
      <c r="J14" s="48"/>
      <c r="K14" s="47"/>
      <c r="L14" s="49"/>
      <c r="M14" s="51"/>
      <c r="N14" s="51"/>
    </row>
    <row r="15" spans="1:14" ht="23.25" x14ac:dyDescent="0.35">
      <c r="A15" s="44" t="s">
        <v>33</v>
      </c>
      <c r="B15" s="45">
        <v>411290</v>
      </c>
      <c r="C15" s="47" t="s">
        <v>102</v>
      </c>
      <c r="D15" s="47"/>
      <c r="E15" s="47"/>
      <c r="F15" s="47"/>
      <c r="G15" s="47"/>
      <c r="H15" s="47"/>
      <c r="I15" s="47"/>
      <c r="J15" s="48"/>
      <c r="K15" s="47"/>
      <c r="L15" s="49"/>
      <c r="M15" s="51"/>
      <c r="N15" s="51"/>
    </row>
    <row r="16" spans="1:14" ht="23.25" x14ac:dyDescent="0.35">
      <c r="A16" s="86" t="s">
        <v>35</v>
      </c>
      <c r="B16" s="45">
        <v>412000</v>
      </c>
      <c r="C16" s="90" t="s">
        <v>106</v>
      </c>
      <c r="D16" s="47"/>
      <c r="E16" s="47"/>
      <c r="F16" s="47"/>
      <c r="G16" s="47"/>
      <c r="H16" s="47"/>
      <c r="I16" s="47"/>
      <c r="J16" s="48"/>
      <c r="K16" s="47"/>
      <c r="L16" s="49"/>
      <c r="M16" s="51"/>
      <c r="N16" s="51"/>
    </row>
    <row r="17" spans="1:14" ht="23.25" x14ac:dyDescent="0.35">
      <c r="A17" s="44" t="s">
        <v>36</v>
      </c>
      <c r="B17" s="45">
        <v>412200</v>
      </c>
      <c r="C17" s="47" t="s">
        <v>103</v>
      </c>
      <c r="D17" s="47"/>
      <c r="E17" s="47"/>
      <c r="F17" s="47"/>
      <c r="G17" s="47"/>
      <c r="H17" s="47"/>
      <c r="I17" s="47"/>
      <c r="J17" s="48"/>
      <c r="K17" s="47"/>
      <c r="L17" s="49"/>
      <c r="M17" s="50"/>
      <c r="N17" s="50"/>
    </row>
    <row r="18" spans="1:14" ht="23.25" x14ac:dyDescent="0.35">
      <c r="A18" s="44" t="s">
        <v>38</v>
      </c>
      <c r="B18" s="45">
        <v>412300</v>
      </c>
      <c r="C18" s="47" t="s">
        <v>104</v>
      </c>
      <c r="D18" s="47"/>
      <c r="E18" s="47"/>
      <c r="F18" s="47"/>
      <c r="G18" s="47"/>
      <c r="H18" s="47"/>
      <c r="I18" s="47"/>
      <c r="J18" s="48"/>
      <c r="K18" s="47"/>
      <c r="L18" s="49"/>
      <c r="M18" s="50"/>
      <c r="N18" s="50"/>
    </row>
    <row r="19" spans="1:14" ht="23.25" x14ac:dyDescent="0.35">
      <c r="A19" s="44" t="s">
        <v>40</v>
      </c>
      <c r="B19" s="45">
        <v>412400</v>
      </c>
      <c r="C19" s="47" t="s">
        <v>105</v>
      </c>
      <c r="D19" s="47"/>
      <c r="E19" s="47"/>
      <c r="F19" s="47"/>
      <c r="G19" s="47"/>
      <c r="H19" s="47"/>
      <c r="I19" s="47"/>
      <c r="J19" s="48"/>
      <c r="K19" s="47"/>
      <c r="L19" s="49"/>
      <c r="M19" s="50"/>
      <c r="N19" s="50"/>
    </row>
    <row r="20" spans="1:14" ht="23.25" x14ac:dyDescent="0.35">
      <c r="A20" s="44" t="s">
        <v>42</v>
      </c>
      <c r="B20" s="45">
        <v>412500</v>
      </c>
      <c r="C20" s="47" t="s">
        <v>107</v>
      </c>
      <c r="D20" s="47"/>
      <c r="E20" s="47"/>
      <c r="F20" s="47"/>
      <c r="G20" s="47"/>
      <c r="H20" s="47"/>
      <c r="I20" s="47"/>
      <c r="J20" s="48"/>
      <c r="K20" s="47"/>
      <c r="L20" s="49"/>
      <c r="M20" s="50"/>
      <c r="N20" s="50"/>
    </row>
    <row r="21" spans="1:14" ht="23.25" x14ac:dyDescent="0.35">
      <c r="A21" s="44" t="s">
        <v>44</v>
      </c>
      <c r="B21" s="45">
        <v>412600</v>
      </c>
      <c r="C21" s="47" t="s">
        <v>108</v>
      </c>
      <c r="D21" s="47"/>
      <c r="E21" s="47"/>
      <c r="F21" s="47"/>
      <c r="G21" s="47"/>
      <c r="H21" s="47"/>
      <c r="I21" s="47"/>
      <c r="J21" s="48"/>
      <c r="K21" s="47"/>
      <c r="L21" s="49"/>
      <c r="M21" s="50"/>
      <c r="N21" s="50"/>
    </row>
    <row r="22" spans="1:14" ht="23.25" x14ac:dyDescent="0.35">
      <c r="A22" s="44" t="s">
        <v>46</v>
      </c>
      <c r="B22" s="45">
        <v>412700</v>
      </c>
      <c r="C22" s="47" t="s">
        <v>109</v>
      </c>
      <c r="D22" s="47"/>
      <c r="E22" s="47"/>
      <c r="F22" s="47"/>
      <c r="G22" s="47"/>
      <c r="H22" s="47"/>
      <c r="I22" s="47"/>
      <c r="J22" s="48"/>
      <c r="K22" s="47"/>
      <c r="L22" s="49"/>
      <c r="M22" s="50"/>
      <c r="N22" s="50"/>
    </row>
    <row r="23" spans="1:14" ht="23.25" x14ac:dyDescent="0.35">
      <c r="A23" s="44" t="s">
        <v>48</v>
      </c>
      <c r="B23" s="45">
        <v>419000</v>
      </c>
      <c r="C23" s="47" t="s">
        <v>110</v>
      </c>
      <c r="D23" s="47"/>
      <c r="E23" s="47"/>
      <c r="F23" s="47"/>
      <c r="G23" s="47"/>
      <c r="H23" s="47"/>
      <c r="I23" s="47"/>
      <c r="J23" s="52"/>
      <c r="K23" s="53"/>
      <c r="L23" s="49"/>
      <c r="M23" s="50"/>
      <c r="N23" s="50"/>
    </row>
    <row r="24" spans="1:14" ht="23.25" x14ac:dyDescent="0.35">
      <c r="A24" s="44" t="s">
        <v>50</v>
      </c>
      <c r="B24" s="45">
        <v>613800</v>
      </c>
      <c r="C24" s="47" t="s">
        <v>51</v>
      </c>
      <c r="D24" s="47"/>
      <c r="E24" s="47"/>
      <c r="F24" s="47"/>
      <c r="G24" s="47"/>
      <c r="H24" s="47"/>
      <c r="I24" s="47"/>
      <c r="J24" s="48"/>
      <c r="K24" s="47"/>
      <c r="L24" s="49"/>
      <c r="M24" s="50"/>
      <c r="N24" s="50"/>
    </row>
    <row r="25" spans="1:14" ht="23.25" x14ac:dyDescent="0.35">
      <c r="A25" s="44" t="s">
        <v>52</v>
      </c>
      <c r="B25" s="45">
        <v>613900</v>
      </c>
      <c r="C25" s="47" t="s">
        <v>53</v>
      </c>
      <c r="D25" s="47"/>
      <c r="E25" s="47"/>
      <c r="F25" s="47"/>
      <c r="G25" s="47"/>
      <c r="H25" s="47"/>
      <c r="I25" s="47"/>
      <c r="J25" s="48"/>
      <c r="K25" s="47"/>
      <c r="L25" s="49"/>
      <c r="M25" s="50"/>
      <c r="N25" s="50"/>
    </row>
    <row r="26" spans="1:14" ht="23.25" x14ac:dyDescent="0.35">
      <c r="A26" s="86" t="s">
        <v>57</v>
      </c>
      <c r="B26" s="88">
        <v>516000</v>
      </c>
      <c r="C26" s="46" t="s">
        <v>111</v>
      </c>
      <c r="D26" s="53"/>
      <c r="E26" s="53"/>
      <c r="F26" s="53"/>
      <c r="G26" s="53"/>
      <c r="H26" s="53"/>
      <c r="I26" s="53"/>
      <c r="J26" s="48"/>
      <c r="K26" s="47"/>
      <c r="L26" s="49"/>
      <c r="M26" s="50"/>
      <c r="N26" s="50"/>
    </row>
    <row r="27" spans="1:14" ht="23.25" x14ac:dyDescent="0.35">
      <c r="A27" s="44" t="s">
        <v>59</v>
      </c>
      <c r="B27" s="45">
        <v>516100</v>
      </c>
      <c r="C27" s="89" t="s">
        <v>111</v>
      </c>
      <c r="D27" s="47"/>
      <c r="E27" s="47"/>
      <c r="F27" s="47"/>
      <c r="G27" s="47"/>
      <c r="H27" s="47"/>
      <c r="I27" s="47"/>
      <c r="J27" s="48"/>
      <c r="K27" s="47"/>
      <c r="L27" s="49"/>
      <c r="M27" s="50"/>
      <c r="N27" s="50"/>
    </row>
    <row r="28" spans="1:14" ht="23.25" x14ac:dyDescent="0.35">
      <c r="A28" s="86" t="s">
        <v>54</v>
      </c>
      <c r="B28" s="45"/>
      <c r="C28" s="54" t="s">
        <v>112</v>
      </c>
      <c r="D28" s="47"/>
      <c r="E28" s="47"/>
      <c r="F28" s="47"/>
      <c r="G28" s="47"/>
      <c r="H28" s="47"/>
      <c r="I28" s="47"/>
      <c r="J28" s="55"/>
      <c r="K28" s="47"/>
      <c r="L28" s="49"/>
      <c r="M28" s="50"/>
      <c r="N28" s="50"/>
    </row>
    <row r="29" spans="1:14" ht="23.25" x14ac:dyDescent="0.35">
      <c r="A29" s="86" t="s">
        <v>57</v>
      </c>
      <c r="B29" s="45"/>
      <c r="C29" s="56" t="s">
        <v>113</v>
      </c>
      <c r="D29" s="47"/>
      <c r="E29" s="47"/>
      <c r="F29" s="47"/>
      <c r="G29" s="47"/>
      <c r="H29" s="47"/>
      <c r="I29" s="47"/>
      <c r="J29" s="49"/>
      <c r="K29" s="49"/>
      <c r="L29" s="49"/>
      <c r="M29" s="50"/>
      <c r="N29" s="50"/>
    </row>
    <row r="30" spans="1:14" ht="24" thickBot="1" x14ac:dyDescent="0.4">
      <c r="A30" s="44" t="s">
        <v>59</v>
      </c>
      <c r="B30" s="45">
        <v>511100</v>
      </c>
      <c r="C30" s="47" t="s">
        <v>116</v>
      </c>
      <c r="D30" s="56"/>
      <c r="E30" s="56"/>
      <c r="F30" s="56"/>
      <c r="G30" s="53"/>
      <c r="H30" s="53"/>
      <c r="I30" s="53"/>
      <c r="J30" s="57"/>
      <c r="K30" s="49"/>
      <c r="L30" s="49"/>
      <c r="M30" s="50"/>
      <c r="N30" s="50"/>
    </row>
    <row r="31" spans="1:14" ht="24" thickBot="1" x14ac:dyDescent="0.4">
      <c r="A31" s="44" t="s">
        <v>61</v>
      </c>
      <c r="B31" s="45">
        <v>511200</v>
      </c>
      <c r="C31" s="47" t="s">
        <v>117</v>
      </c>
      <c r="D31" s="58"/>
      <c r="E31" s="58"/>
      <c r="F31" s="58"/>
      <c r="G31" s="59"/>
      <c r="H31" s="59"/>
      <c r="I31" s="59"/>
      <c r="J31" s="60"/>
      <c r="K31" s="60"/>
      <c r="L31" s="60"/>
      <c r="M31" s="61"/>
      <c r="N31" s="61"/>
    </row>
    <row r="32" spans="1:14" ht="23.25" x14ac:dyDescent="0.35">
      <c r="A32" s="44" t="s">
        <v>63</v>
      </c>
      <c r="B32" s="45">
        <v>511300</v>
      </c>
      <c r="C32" s="47" t="s">
        <v>114</v>
      </c>
      <c r="G32" s="49"/>
      <c r="H32" s="49"/>
      <c r="I32" s="49"/>
      <c r="J32" s="49"/>
      <c r="K32" s="49"/>
      <c r="L32" s="49"/>
      <c r="M32" s="49"/>
      <c r="N32" s="50"/>
    </row>
    <row r="33" spans="1:14" ht="23.25" x14ac:dyDescent="0.35">
      <c r="A33" s="44" t="s">
        <v>65</v>
      </c>
      <c r="B33" s="45">
        <v>511400</v>
      </c>
      <c r="C33" s="47" t="s">
        <v>115</v>
      </c>
      <c r="G33" s="49"/>
      <c r="H33" s="49"/>
      <c r="I33" s="49"/>
      <c r="J33" s="49"/>
      <c r="K33" s="49"/>
      <c r="L33" s="49"/>
      <c r="M33" s="49"/>
      <c r="N33" s="50"/>
    </row>
    <row r="34" spans="1:14" ht="24" thickBot="1" x14ac:dyDescent="0.4">
      <c r="A34" s="62"/>
      <c r="B34" s="63"/>
      <c r="C34" s="55"/>
      <c r="G34" s="94"/>
      <c r="H34" s="94"/>
      <c r="I34" s="94"/>
      <c r="J34" s="94"/>
      <c r="K34" s="94"/>
      <c r="L34" s="94"/>
      <c r="M34" s="94"/>
      <c r="N34" s="95"/>
    </row>
    <row r="35" spans="1:14" ht="24" thickBot="1" x14ac:dyDescent="0.4">
      <c r="A35" s="91" t="s">
        <v>55</v>
      </c>
      <c r="B35" s="30"/>
      <c r="C35" s="64" t="s">
        <v>89</v>
      </c>
      <c r="G35" s="96"/>
      <c r="H35" s="97"/>
      <c r="I35" s="97"/>
      <c r="J35" s="98"/>
      <c r="K35" s="99"/>
      <c r="L35" s="97"/>
      <c r="M35" s="97"/>
      <c r="N35" s="100"/>
    </row>
    <row r="36" spans="1:14" x14ac:dyDescent="0.2">
      <c r="G36" s="93"/>
      <c r="H36" s="93"/>
      <c r="I36" s="93"/>
      <c r="J36" s="93"/>
    </row>
    <row r="37" spans="1:14" ht="23.25" x14ac:dyDescent="0.35">
      <c r="B37" s="1" t="s">
        <v>68</v>
      </c>
      <c r="G37" s="93"/>
      <c r="H37" s="93"/>
      <c r="I37" s="93"/>
      <c r="J37" s="93"/>
      <c r="M37" s="3" t="s">
        <v>69</v>
      </c>
    </row>
    <row r="38" spans="1:14" ht="23.25" x14ac:dyDescent="0.35">
      <c r="B38" s="1" t="s">
        <v>70</v>
      </c>
      <c r="G38" s="93"/>
      <c r="H38" s="93"/>
      <c r="I38" s="93"/>
      <c r="J38" s="93"/>
    </row>
    <row r="39" spans="1:14" x14ac:dyDescent="0.2">
      <c r="G39" s="93"/>
      <c r="H39" s="93"/>
      <c r="I39" s="93"/>
      <c r="J39" s="93"/>
    </row>
    <row r="40" spans="1:14" ht="14.25" customHeight="1" x14ac:dyDescent="0.2">
      <c r="G40" s="93"/>
      <c r="H40" s="93"/>
      <c r="I40" s="93"/>
      <c r="J40" s="93"/>
    </row>
  </sheetData>
  <mergeCells count="4">
    <mergeCell ref="K4:N4"/>
    <mergeCell ref="G4:J4"/>
    <mergeCell ref="B4:B7"/>
    <mergeCell ref="C4:C7"/>
  </mergeCells>
  <phoneticPr fontId="0" type="noConversion"/>
  <pageMargins left="0.75" right="0.75" top="1" bottom="1" header="0.5" footer="0.5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28" zoomScale="50" workbookViewId="0">
      <selection activeCell="K35" sqref="K35"/>
    </sheetView>
  </sheetViews>
  <sheetFormatPr defaultRowHeight="12.75" x14ac:dyDescent="0.2"/>
  <cols>
    <col min="2" max="2" width="12.85546875" customWidth="1"/>
    <col min="3" max="3" width="67.28515625" customWidth="1"/>
    <col min="4" max="4" width="15.7109375" hidden="1" customWidth="1"/>
    <col min="5" max="5" width="27.140625" hidden="1" customWidth="1"/>
    <col min="6" max="6" width="9.140625" hidden="1" customWidth="1"/>
    <col min="7" max="7" width="22" customWidth="1"/>
    <col min="8" max="8" width="0.140625" customWidth="1"/>
    <col min="9" max="9" width="22.5703125" customWidth="1"/>
    <col min="10" max="10" width="31.42578125" customWidth="1"/>
    <col min="11" max="11" width="16.28515625" customWidth="1"/>
    <col min="12" max="12" width="17.28515625" customWidth="1"/>
    <col min="13" max="13" width="18.42578125" customWidth="1"/>
    <col min="14" max="14" width="23.5703125" customWidth="1"/>
  </cols>
  <sheetData>
    <row r="1" spans="1:14" ht="23.25" x14ac:dyDescent="0.35">
      <c r="A1" s="1"/>
      <c r="B1" s="1"/>
      <c r="C1" s="2" t="s">
        <v>0</v>
      </c>
      <c r="D1" s="2"/>
      <c r="E1" s="2" t="s">
        <v>1</v>
      </c>
      <c r="F1" s="2"/>
      <c r="G1" s="3"/>
      <c r="H1" s="3"/>
      <c r="I1" s="3"/>
      <c r="J1" s="3"/>
      <c r="K1" s="3"/>
    </row>
    <row r="2" spans="1:14" ht="23.25" x14ac:dyDescent="0.35">
      <c r="A2" s="4"/>
      <c r="B2" s="4"/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N2" s="92" t="s">
        <v>118</v>
      </c>
    </row>
    <row r="3" spans="1:14" ht="24" thickBot="1" x14ac:dyDescent="0.4">
      <c r="A3" s="4"/>
      <c r="B3" s="4"/>
      <c r="C3" s="5"/>
      <c r="D3" s="6"/>
      <c r="E3" s="6"/>
      <c r="F3" s="6"/>
      <c r="G3" s="6"/>
      <c r="H3" s="6"/>
      <c r="I3" s="6"/>
      <c r="J3" s="7"/>
      <c r="K3" s="6"/>
    </row>
    <row r="4" spans="1:14" ht="24" thickBot="1" x14ac:dyDescent="0.4">
      <c r="A4" s="8"/>
      <c r="B4" s="107" t="s">
        <v>92</v>
      </c>
      <c r="C4" s="110" t="s">
        <v>16</v>
      </c>
      <c r="D4" s="6"/>
      <c r="E4" s="6"/>
      <c r="F4" s="6"/>
      <c r="G4" s="104" t="s">
        <v>4</v>
      </c>
      <c r="H4" s="105"/>
      <c r="I4" s="105"/>
      <c r="J4" s="106"/>
      <c r="K4" s="101" t="s">
        <v>5</v>
      </c>
      <c r="L4" s="102"/>
      <c r="M4" s="102"/>
      <c r="N4" s="103"/>
    </row>
    <row r="5" spans="1:14" ht="22.5" x14ac:dyDescent="0.3">
      <c r="A5" s="14" t="s">
        <v>6</v>
      </c>
      <c r="B5" s="108"/>
      <c r="C5" s="111"/>
      <c r="D5" s="17" t="s">
        <v>8</v>
      </c>
      <c r="E5" s="17"/>
      <c r="F5" s="17"/>
      <c r="G5" s="18" t="s">
        <v>9</v>
      </c>
      <c r="H5" s="17"/>
      <c r="I5" s="18" t="s">
        <v>10</v>
      </c>
      <c r="J5" s="19" t="s">
        <v>11</v>
      </c>
      <c r="K5" s="18" t="s">
        <v>9</v>
      </c>
      <c r="L5" s="18" t="s">
        <v>10</v>
      </c>
      <c r="M5" s="18" t="s">
        <v>12</v>
      </c>
      <c r="N5" s="20" t="s">
        <v>13</v>
      </c>
    </row>
    <row r="6" spans="1:14" ht="22.5" x14ac:dyDescent="0.3">
      <c r="A6" s="14" t="s">
        <v>14</v>
      </c>
      <c r="B6" s="108"/>
      <c r="C6" s="111"/>
      <c r="D6" s="22"/>
      <c r="E6" s="22"/>
      <c r="F6" s="22"/>
      <c r="G6" s="23" t="s">
        <v>17</v>
      </c>
      <c r="H6" s="22"/>
      <c r="I6" s="23" t="s">
        <v>18</v>
      </c>
      <c r="J6" s="24" t="s">
        <v>95</v>
      </c>
      <c r="K6" s="23" t="s">
        <v>17</v>
      </c>
      <c r="L6" s="23" t="s">
        <v>18</v>
      </c>
      <c r="M6" s="23" t="s">
        <v>19</v>
      </c>
      <c r="N6" s="25" t="s">
        <v>20</v>
      </c>
    </row>
    <row r="7" spans="1:14" ht="23.25" thickBot="1" x14ac:dyDescent="0.35">
      <c r="A7" s="14"/>
      <c r="B7" s="109"/>
      <c r="C7" s="112"/>
      <c r="D7" s="22"/>
      <c r="E7" s="22"/>
      <c r="F7" s="22"/>
      <c r="G7" s="23" t="s">
        <v>93</v>
      </c>
      <c r="H7" s="22"/>
      <c r="I7" s="23" t="s">
        <v>94</v>
      </c>
      <c r="J7" s="24" t="s">
        <v>96</v>
      </c>
      <c r="K7" s="23" t="s">
        <v>93</v>
      </c>
      <c r="L7" s="23" t="s">
        <v>94</v>
      </c>
      <c r="M7" s="27" t="s">
        <v>97</v>
      </c>
      <c r="N7" s="28"/>
    </row>
    <row r="8" spans="1:14" ht="24" thickBot="1" x14ac:dyDescent="0.4">
      <c r="A8" s="29">
        <v>1</v>
      </c>
      <c r="B8" s="30">
        <v>2</v>
      </c>
      <c r="C8" s="31">
        <v>3</v>
      </c>
      <c r="D8" s="31">
        <v>2</v>
      </c>
      <c r="E8" s="31"/>
      <c r="F8" s="31"/>
      <c r="G8" s="31">
        <v>4</v>
      </c>
      <c r="H8" s="31"/>
      <c r="I8" s="31">
        <v>5</v>
      </c>
      <c r="J8" s="32">
        <v>6</v>
      </c>
      <c r="K8" s="31">
        <v>7</v>
      </c>
      <c r="L8" s="33">
        <v>8</v>
      </c>
      <c r="M8" s="34">
        <v>9</v>
      </c>
      <c r="N8" s="34">
        <v>10</v>
      </c>
    </row>
    <row r="9" spans="1:14" ht="23.25" x14ac:dyDescent="0.35">
      <c r="A9" s="87" t="s">
        <v>22</v>
      </c>
      <c r="B9" s="36"/>
      <c r="C9" s="37" t="s">
        <v>91</v>
      </c>
      <c r="D9" s="38" t="s">
        <v>24</v>
      </c>
      <c r="E9" s="38"/>
      <c r="F9" s="38"/>
      <c r="G9" s="39"/>
      <c r="H9" s="39"/>
      <c r="I9" s="39"/>
      <c r="J9" s="40"/>
      <c r="K9" s="41"/>
      <c r="L9" s="42"/>
      <c r="M9" s="43"/>
      <c r="N9" s="43"/>
    </row>
    <row r="10" spans="1:14" ht="23.25" x14ac:dyDescent="0.35">
      <c r="A10" s="86" t="s">
        <v>25</v>
      </c>
      <c r="B10" s="45">
        <v>411000</v>
      </c>
      <c r="C10" s="46" t="s">
        <v>98</v>
      </c>
      <c r="D10" s="47"/>
      <c r="E10" s="47"/>
      <c r="F10" s="47"/>
      <c r="G10" s="47"/>
      <c r="H10" s="47"/>
      <c r="I10" s="47"/>
      <c r="J10" s="48"/>
      <c r="K10" s="47"/>
      <c r="L10" s="49"/>
      <c r="M10" s="50"/>
      <c r="N10" s="50"/>
    </row>
    <row r="11" spans="1:14" ht="23.25" x14ac:dyDescent="0.35">
      <c r="A11" s="44" t="s">
        <v>26</v>
      </c>
      <c r="B11" s="45">
        <v>411110</v>
      </c>
      <c r="C11" s="47" t="s">
        <v>99</v>
      </c>
      <c r="D11" s="47"/>
      <c r="E11" s="47"/>
      <c r="F11" s="47"/>
      <c r="G11" s="47"/>
      <c r="H11" s="47"/>
      <c r="I11" s="47"/>
      <c r="J11" s="48"/>
      <c r="K11" s="47"/>
      <c r="L11" s="49"/>
      <c r="M11" s="50"/>
      <c r="N11" s="50"/>
    </row>
    <row r="12" spans="1:14" ht="23.25" x14ac:dyDescent="0.35">
      <c r="A12" s="44" t="s">
        <v>28</v>
      </c>
      <c r="B12" s="45">
        <v>411190</v>
      </c>
      <c r="C12" s="47" t="s">
        <v>100</v>
      </c>
      <c r="D12" s="47"/>
      <c r="E12" s="47"/>
      <c r="F12" s="47"/>
      <c r="G12" s="47"/>
      <c r="H12" s="47"/>
      <c r="I12" s="47"/>
      <c r="J12" s="48"/>
      <c r="K12" s="47"/>
      <c r="L12" s="49"/>
      <c r="M12" s="51"/>
      <c r="N12" s="51"/>
    </row>
    <row r="13" spans="1:14" ht="23.25" x14ac:dyDescent="0.35">
      <c r="A13" s="1"/>
      <c r="B13" s="1"/>
      <c r="C13" s="2" t="s">
        <v>71</v>
      </c>
      <c r="D13" s="2"/>
      <c r="E13" s="2" t="s">
        <v>1</v>
      </c>
      <c r="F13" s="2"/>
      <c r="G13" s="65"/>
      <c r="H13" s="66"/>
      <c r="I13" s="6"/>
      <c r="J13" s="6"/>
      <c r="K13" s="3"/>
    </row>
    <row r="14" spans="1:14" ht="23.25" x14ac:dyDescent="0.35">
      <c r="A14" s="4"/>
      <c r="B14" s="4"/>
      <c r="C14" s="113" t="s">
        <v>72</v>
      </c>
      <c r="D14" s="114"/>
      <c r="E14" s="114"/>
      <c r="F14" s="114"/>
      <c r="G14" s="114"/>
      <c r="H14" s="114"/>
      <c r="I14" s="114"/>
      <c r="J14" s="114"/>
      <c r="K14" s="6"/>
      <c r="L14" s="6"/>
      <c r="N14" s="6" t="s">
        <v>3</v>
      </c>
    </row>
    <row r="15" spans="1:14" ht="24" thickBot="1" x14ac:dyDescent="0.4">
      <c r="A15" s="4"/>
      <c r="B15" s="4"/>
      <c r="C15" s="5"/>
      <c r="D15" s="6"/>
      <c r="E15" s="6"/>
      <c r="F15" s="6"/>
      <c r="G15" s="65"/>
      <c r="H15" s="66"/>
      <c r="I15" s="67"/>
      <c r="J15" s="7"/>
      <c r="K15" s="6"/>
    </row>
    <row r="16" spans="1:14" ht="24" thickBot="1" x14ac:dyDescent="0.4">
      <c r="A16" s="8"/>
      <c r="B16" s="9"/>
      <c r="C16" s="10"/>
      <c r="D16" s="6"/>
      <c r="E16" s="6"/>
      <c r="F16" s="6"/>
      <c r="G16" s="115" t="s">
        <v>4</v>
      </c>
      <c r="H16" s="116"/>
      <c r="I16" s="117"/>
      <c r="J16" s="118"/>
      <c r="K16" s="68" t="s">
        <v>5</v>
      </c>
      <c r="L16" s="11"/>
      <c r="M16" s="12"/>
      <c r="N16" s="13"/>
    </row>
    <row r="17" spans="1:14" ht="22.5" x14ac:dyDescent="0.3">
      <c r="A17" s="14" t="s">
        <v>6</v>
      </c>
      <c r="B17" s="15" t="s">
        <v>7</v>
      </c>
      <c r="C17" s="16"/>
      <c r="D17" s="17" t="s">
        <v>8</v>
      </c>
      <c r="E17" s="17"/>
      <c r="F17" s="17"/>
      <c r="G17" s="17" t="s">
        <v>73</v>
      </c>
      <c r="H17" s="17"/>
      <c r="I17" s="18" t="s">
        <v>74</v>
      </c>
      <c r="J17" s="19" t="s">
        <v>11</v>
      </c>
      <c r="K17" s="21" t="s">
        <v>75</v>
      </c>
      <c r="L17" s="18" t="s">
        <v>74</v>
      </c>
      <c r="M17" s="18" t="s">
        <v>9</v>
      </c>
      <c r="N17" s="20" t="s">
        <v>13</v>
      </c>
    </row>
    <row r="18" spans="1:14" ht="22.5" x14ac:dyDescent="0.3">
      <c r="A18" s="14" t="s">
        <v>14</v>
      </c>
      <c r="B18" s="15" t="s">
        <v>15</v>
      </c>
      <c r="C18" s="21" t="s">
        <v>16</v>
      </c>
      <c r="D18" s="22"/>
      <c r="E18" s="22"/>
      <c r="F18" s="22"/>
      <c r="G18" s="22" t="s">
        <v>76</v>
      </c>
      <c r="H18" s="22"/>
      <c r="I18" s="23" t="s">
        <v>77</v>
      </c>
      <c r="J18" s="24" t="s">
        <v>78</v>
      </c>
      <c r="K18" s="21" t="s">
        <v>79</v>
      </c>
      <c r="L18" s="23" t="s">
        <v>77</v>
      </c>
      <c r="M18" s="23" t="s">
        <v>80</v>
      </c>
      <c r="N18" s="25" t="s">
        <v>20</v>
      </c>
    </row>
    <row r="19" spans="1:14" ht="23.25" thickBot="1" x14ac:dyDescent="0.35">
      <c r="A19" s="14"/>
      <c r="B19" s="15"/>
      <c r="C19" s="26"/>
      <c r="D19" s="22"/>
      <c r="E19" s="22"/>
      <c r="F19" s="22"/>
      <c r="G19" s="22" t="s">
        <v>81</v>
      </c>
      <c r="H19" s="22"/>
      <c r="I19" s="23" t="s">
        <v>21</v>
      </c>
      <c r="J19" s="24" t="s">
        <v>82</v>
      </c>
      <c r="K19" s="23" t="s">
        <v>81</v>
      </c>
      <c r="L19" s="27" t="s">
        <v>21</v>
      </c>
      <c r="M19" s="27" t="s">
        <v>21</v>
      </c>
      <c r="N19" s="28"/>
    </row>
    <row r="20" spans="1:14" ht="24" thickBot="1" x14ac:dyDescent="0.4">
      <c r="A20" s="29"/>
      <c r="B20" s="30">
        <v>1</v>
      </c>
      <c r="C20" s="31">
        <v>2</v>
      </c>
      <c r="D20" s="31">
        <v>2</v>
      </c>
      <c r="E20" s="31"/>
      <c r="F20" s="31"/>
      <c r="G20" s="31">
        <v>4</v>
      </c>
      <c r="H20" s="31"/>
      <c r="I20" s="31">
        <v>5</v>
      </c>
      <c r="J20" s="32">
        <v>6</v>
      </c>
      <c r="K20" s="31">
        <v>7</v>
      </c>
      <c r="L20" s="33">
        <v>8</v>
      </c>
      <c r="M20" s="34">
        <v>9</v>
      </c>
      <c r="N20" s="34">
        <v>9</v>
      </c>
    </row>
    <row r="21" spans="1:14" ht="23.25" x14ac:dyDescent="0.35">
      <c r="A21" s="35" t="s">
        <v>22</v>
      </c>
      <c r="B21" s="36"/>
      <c r="C21" s="37" t="s">
        <v>23</v>
      </c>
      <c r="D21" s="38" t="s">
        <v>24</v>
      </c>
      <c r="E21" s="38"/>
      <c r="F21" s="38"/>
      <c r="G21" s="38"/>
      <c r="H21" s="38"/>
      <c r="I21" s="38"/>
      <c r="J21" s="48"/>
      <c r="K21" s="41"/>
      <c r="L21" s="41"/>
      <c r="M21" s="69"/>
      <c r="N21" s="69"/>
    </row>
    <row r="22" spans="1:14" ht="23.25" x14ac:dyDescent="0.35">
      <c r="A22" s="44" t="s">
        <v>25</v>
      </c>
      <c r="B22" s="45">
        <v>611100</v>
      </c>
      <c r="C22" s="46" t="s">
        <v>83</v>
      </c>
      <c r="D22" s="47"/>
      <c r="E22" s="47"/>
      <c r="F22" s="47"/>
      <c r="G22" s="47"/>
      <c r="H22" s="47"/>
      <c r="I22" s="47"/>
      <c r="J22" s="70">
        <f>J23+J24+J25+J26</f>
        <v>150600</v>
      </c>
      <c r="K22" s="70">
        <f>K23+K24+K25+K26</f>
        <v>0</v>
      </c>
      <c r="L22" s="70">
        <f>L23+L24+L25+L26</f>
        <v>0</v>
      </c>
      <c r="M22" s="70">
        <f>M23+M24+M25+M26</f>
        <v>22400</v>
      </c>
      <c r="N22" s="71">
        <f>SUM(J22:M22)</f>
        <v>173000</v>
      </c>
    </row>
    <row r="23" spans="1:14" ht="23.25" x14ac:dyDescent="0.35">
      <c r="A23" s="44" t="s">
        <v>26</v>
      </c>
      <c r="B23" s="45">
        <v>611111</v>
      </c>
      <c r="C23" s="47" t="s">
        <v>27</v>
      </c>
      <c r="D23" s="47"/>
      <c r="E23" s="47"/>
      <c r="F23" s="47"/>
      <c r="G23" s="47"/>
      <c r="H23" s="47"/>
      <c r="I23" s="47"/>
      <c r="J23" s="72">
        <v>74300</v>
      </c>
      <c r="K23" s="73"/>
      <c r="L23" s="73"/>
      <c r="M23" s="74">
        <v>10500</v>
      </c>
      <c r="N23" s="74">
        <f>J23+M23</f>
        <v>84800</v>
      </c>
    </row>
    <row r="24" spans="1:14" ht="23.25" x14ac:dyDescent="0.35">
      <c r="A24" s="44" t="s">
        <v>28</v>
      </c>
      <c r="B24" s="45" t="s">
        <v>84</v>
      </c>
      <c r="C24" s="47" t="s">
        <v>29</v>
      </c>
      <c r="D24" s="47"/>
      <c r="E24" s="47"/>
      <c r="F24" s="47"/>
      <c r="G24" s="47"/>
      <c r="H24" s="47"/>
      <c r="I24" s="47"/>
      <c r="J24" s="72">
        <v>37700</v>
      </c>
      <c r="K24" s="73"/>
      <c r="L24" s="73"/>
      <c r="M24" s="74">
        <v>5000</v>
      </c>
      <c r="N24" s="74">
        <f t="shared" ref="N24:N38" si="0">J24+M24</f>
        <v>42700</v>
      </c>
    </row>
    <row r="25" spans="1:14" ht="23.25" x14ac:dyDescent="0.35">
      <c r="A25" s="44" t="s">
        <v>30</v>
      </c>
      <c r="B25" s="45">
        <v>611200</v>
      </c>
      <c r="C25" s="47" t="s">
        <v>32</v>
      </c>
      <c r="D25" s="47"/>
      <c r="E25" s="47"/>
      <c r="F25" s="47"/>
      <c r="G25" s="47"/>
      <c r="H25" s="47"/>
      <c r="I25" s="47"/>
      <c r="J25" s="72">
        <v>28000</v>
      </c>
      <c r="K25" s="73"/>
      <c r="L25" s="73"/>
      <c r="M25" s="74">
        <v>4500</v>
      </c>
      <c r="N25" s="74">
        <f t="shared" si="0"/>
        <v>32500</v>
      </c>
    </row>
    <row r="26" spans="1:14" ht="23.25" x14ac:dyDescent="0.35">
      <c r="A26" s="44" t="s">
        <v>31</v>
      </c>
      <c r="B26" s="45">
        <v>612100</v>
      </c>
      <c r="C26" s="47" t="s">
        <v>34</v>
      </c>
      <c r="D26" s="47"/>
      <c r="E26" s="47"/>
      <c r="F26" s="47"/>
      <c r="G26" s="47"/>
      <c r="H26" s="47"/>
      <c r="I26" s="47"/>
      <c r="J26" s="72">
        <v>10600</v>
      </c>
      <c r="K26" s="73"/>
      <c r="L26" s="73"/>
      <c r="M26" s="74">
        <v>2400</v>
      </c>
      <c r="N26" s="74">
        <f t="shared" si="0"/>
        <v>13000</v>
      </c>
    </row>
    <row r="27" spans="1:14" ht="23.25" x14ac:dyDescent="0.35">
      <c r="A27" s="44" t="s">
        <v>35</v>
      </c>
      <c r="B27" s="45">
        <v>613000</v>
      </c>
      <c r="C27" s="46" t="s">
        <v>85</v>
      </c>
      <c r="D27" s="47"/>
      <c r="E27" s="47"/>
      <c r="F27" s="47"/>
      <c r="G27" s="47"/>
      <c r="H27" s="47"/>
      <c r="I27" s="47"/>
      <c r="J27" s="70">
        <f>J28+J29+J30+J31+J32+J33+J34+J35+J36</f>
        <v>47400</v>
      </c>
      <c r="K27" s="73"/>
      <c r="L27" s="73"/>
      <c r="M27" s="74"/>
      <c r="N27" s="71">
        <f t="shared" si="0"/>
        <v>47400</v>
      </c>
    </row>
    <row r="28" spans="1:14" ht="23.25" x14ac:dyDescent="0.35">
      <c r="A28" s="44" t="s">
        <v>36</v>
      </c>
      <c r="B28" s="45">
        <v>613100</v>
      </c>
      <c r="C28" s="47" t="s">
        <v>37</v>
      </c>
      <c r="D28" s="47"/>
      <c r="E28" s="47"/>
      <c r="F28" s="47"/>
      <c r="G28" s="47"/>
      <c r="H28" s="47"/>
      <c r="I28" s="47"/>
      <c r="J28" s="72">
        <v>4000</v>
      </c>
      <c r="K28" s="73"/>
      <c r="L28" s="73"/>
      <c r="M28" s="74"/>
      <c r="N28" s="74">
        <f t="shared" si="0"/>
        <v>4000</v>
      </c>
    </row>
    <row r="29" spans="1:14" ht="23.25" x14ac:dyDescent="0.35">
      <c r="A29" s="44" t="s">
        <v>38</v>
      </c>
      <c r="B29" s="45">
        <v>613200</v>
      </c>
      <c r="C29" s="47" t="s">
        <v>39</v>
      </c>
      <c r="D29" s="47"/>
      <c r="E29" s="47"/>
      <c r="F29" s="47"/>
      <c r="G29" s="47"/>
      <c r="H29" s="47"/>
      <c r="I29" s="47"/>
      <c r="J29" s="72">
        <v>7600</v>
      </c>
      <c r="K29" s="73"/>
      <c r="L29" s="73"/>
      <c r="M29" s="74"/>
      <c r="N29" s="74">
        <f t="shared" si="0"/>
        <v>7600</v>
      </c>
    </row>
    <row r="30" spans="1:14" ht="23.25" x14ac:dyDescent="0.35">
      <c r="A30" s="44" t="s">
        <v>40</v>
      </c>
      <c r="B30" s="45">
        <v>613300</v>
      </c>
      <c r="C30" s="47" t="s">
        <v>41</v>
      </c>
      <c r="D30" s="47"/>
      <c r="E30" s="47"/>
      <c r="F30" s="47"/>
      <c r="G30" s="47"/>
      <c r="H30" s="47"/>
      <c r="I30" s="47"/>
      <c r="J30" s="72">
        <v>7100</v>
      </c>
      <c r="K30" s="73"/>
      <c r="L30" s="73"/>
      <c r="M30" s="74"/>
      <c r="N30" s="74">
        <f t="shared" si="0"/>
        <v>7100</v>
      </c>
    </row>
    <row r="31" spans="1:14" ht="23.25" x14ac:dyDescent="0.35">
      <c r="A31" s="44" t="s">
        <v>42</v>
      </c>
      <c r="B31" s="45">
        <v>613400</v>
      </c>
      <c r="C31" s="47" t="s">
        <v>43</v>
      </c>
      <c r="D31" s="47"/>
      <c r="E31" s="47"/>
      <c r="F31" s="47"/>
      <c r="G31" s="47"/>
      <c r="H31" s="47"/>
      <c r="I31" s="47"/>
      <c r="J31" s="72">
        <v>11300</v>
      </c>
      <c r="K31" s="73"/>
      <c r="L31" s="73"/>
      <c r="M31" s="74"/>
      <c r="N31" s="74">
        <f t="shared" si="0"/>
        <v>11300</v>
      </c>
    </row>
    <row r="32" spans="1:14" ht="23.25" x14ac:dyDescent="0.35">
      <c r="A32" s="44" t="s">
        <v>44</v>
      </c>
      <c r="B32" s="45">
        <v>613500</v>
      </c>
      <c r="C32" s="47" t="s">
        <v>45</v>
      </c>
      <c r="D32" s="47"/>
      <c r="E32" s="47"/>
      <c r="F32" s="47"/>
      <c r="G32" s="47"/>
      <c r="H32" s="47"/>
      <c r="I32" s="47"/>
      <c r="J32" s="72">
        <v>5400</v>
      </c>
      <c r="K32" s="73"/>
      <c r="L32" s="73"/>
      <c r="M32" s="74"/>
      <c r="N32" s="74">
        <f t="shared" si="0"/>
        <v>5400</v>
      </c>
    </row>
    <row r="33" spans="1:14" ht="23.25" x14ac:dyDescent="0.35">
      <c r="A33" s="44" t="s">
        <v>46</v>
      </c>
      <c r="B33" s="45">
        <v>613600</v>
      </c>
      <c r="C33" s="47" t="s">
        <v>47</v>
      </c>
      <c r="D33" s="47"/>
      <c r="E33" s="47"/>
      <c r="F33" s="47"/>
      <c r="G33" s="47"/>
      <c r="H33" s="47"/>
      <c r="I33" s="47"/>
      <c r="J33" s="72"/>
      <c r="K33" s="73"/>
      <c r="L33" s="73"/>
      <c r="M33" s="74"/>
      <c r="N33" s="74">
        <f t="shared" si="0"/>
        <v>0</v>
      </c>
    </row>
    <row r="34" spans="1:14" ht="23.25" x14ac:dyDescent="0.35">
      <c r="A34" s="44" t="s">
        <v>48</v>
      </c>
      <c r="B34" s="45">
        <v>613700</v>
      </c>
      <c r="C34" s="47" t="s">
        <v>49</v>
      </c>
      <c r="D34" s="47"/>
      <c r="E34" s="47"/>
      <c r="F34" s="47"/>
      <c r="G34" s="47"/>
      <c r="H34" s="47"/>
      <c r="I34" s="47"/>
      <c r="J34" s="75"/>
      <c r="K34" s="76"/>
      <c r="L34" s="73"/>
      <c r="M34" s="74"/>
      <c r="N34" s="74">
        <f t="shared" si="0"/>
        <v>0</v>
      </c>
    </row>
    <row r="35" spans="1:14" ht="23.25" x14ac:dyDescent="0.35">
      <c r="A35" s="44" t="s">
        <v>50</v>
      </c>
      <c r="B35" s="45">
        <v>613800</v>
      </c>
      <c r="C35" s="47" t="s">
        <v>51</v>
      </c>
      <c r="D35" s="47"/>
      <c r="E35" s="47"/>
      <c r="F35" s="47"/>
      <c r="G35" s="47"/>
      <c r="H35" s="47"/>
      <c r="I35" s="47"/>
      <c r="J35" s="72">
        <v>1000</v>
      </c>
      <c r="K35" s="73"/>
      <c r="L35" s="73"/>
      <c r="M35" s="74"/>
      <c r="N35" s="74">
        <f t="shared" si="0"/>
        <v>1000</v>
      </c>
    </row>
    <row r="36" spans="1:14" ht="23.25" x14ac:dyDescent="0.35">
      <c r="A36" s="44" t="s">
        <v>52</v>
      </c>
      <c r="B36" s="45">
        <v>613900</v>
      </c>
      <c r="C36" s="47" t="s">
        <v>53</v>
      </c>
      <c r="D36" s="47"/>
      <c r="E36" s="47"/>
      <c r="F36" s="47"/>
      <c r="G36" s="47"/>
      <c r="H36" s="47"/>
      <c r="I36" s="47"/>
      <c r="J36" s="72">
        <v>11000</v>
      </c>
      <c r="K36" s="73"/>
      <c r="L36" s="73"/>
      <c r="M36" s="74"/>
      <c r="N36" s="74">
        <f t="shared" si="0"/>
        <v>11000</v>
      </c>
    </row>
    <row r="37" spans="1:14" ht="23.25" x14ac:dyDescent="0.35">
      <c r="A37" s="44" t="s">
        <v>57</v>
      </c>
      <c r="B37" s="45">
        <v>614000</v>
      </c>
      <c r="C37" s="46" t="s">
        <v>86</v>
      </c>
      <c r="D37" s="53"/>
      <c r="E37" s="53"/>
      <c r="F37" s="53"/>
      <c r="G37" s="53"/>
      <c r="H37" s="53"/>
      <c r="I37" s="53"/>
      <c r="J37" s="70">
        <f>J38+J39</f>
        <v>302000</v>
      </c>
      <c r="K37" s="70">
        <f>K38+K39</f>
        <v>0</v>
      </c>
      <c r="L37" s="70">
        <f>L38+L39</f>
        <v>0</v>
      </c>
      <c r="M37" s="70">
        <f>M38+M39</f>
        <v>7700</v>
      </c>
      <c r="N37" s="71">
        <f t="shared" si="0"/>
        <v>309700</v>
      </c>
    </row>
    <row r="38" spans="1:14" ht="23.25" x14ac:dyDescent="0.35">
      <c r="A38" s="44" t="s">
        <v>59</v>
      </c>
      <c r="B38" s="45"/>
      <c r="C38" s="47" t="s">
        <v>87</v>
      </c>
      <c r="D38" s="47"/>
      <c r="E38" s="47"/>
      <c r="F38" s="47"/>
      <c r="G38" s="47"/>
      <c r="H38" s="47"/>
      <c r="I38" s="47"/>
      <c r="J38" s="72">
        <v>150000</v>
      </c>
      <c r="K38" s="73"/>
      <c r="L38" s="73"/>
      <c r="M38" s="74">
        <v>7700</v>
      </c>
      <c r="N38" s="74">
        <f t="shared" si="0"/>
        <v>157700</v>
      </c>
    </row>
    <row r="39" spans="1:14" ht="23.25" x14ac:dyDescent="0.35">
      <c r="A39" s="44" t="s">
        <v>61</v>
      </c>
      <c r="B39" s="45"/>
      <c r="C39" s="47" t="s">
        <v>88</v>
      </c>
      <c r="D39" s="47"/>
      <c r="E39" s="47"/>
      <c r="F39" s="47"/>
      <c r="G39" s="47"/>
      <c r="H39" s="47"/>
      <c r="I39" s="47"/>
      <c r="J39" s="77">
        <v>152000</v>
      </c>
      <c r="K39" s="76"/>
      <c r="L39" s="73"/>
      <c r="M39" s="74"/>
      <c r="N39" s="74"/>
    </row>
    <row r="40" spans="1:14" ht="23.25" x14ac:dyDescent="0.35">
      <c r="A40" s="44" t="s">
        <v>54</v>
      </c>
      <c r="B40" s="45"/>
      <c r="C40" s="54" t="s">
        <v>56</v>
      </c>
      <c r="D40" s="47"/>
      <c r="E40" s="47"/>
      <c r="F40" s="47"/>
      <c r="G40" s="47"/>
      <c r="H40" s="47"/>
      <c r="I40" s="47"/>
      <c r="J40" s="78"/>
      <c r="K40" s="73"/>
      <c r="L40" s="73"/>
      <c r="M40" s="74"/>
      <c r="N40" s="74"/>
    </row>
    <row r="41" spans="1:14" ht="23.25" x14ac:dyDescent="0.35">
      <c r="A41" s="44" t="s">
        <v>57</v>
      </c>
      <c r="B41" s="45"/>
      <c r="C41" s="56" t="s">
        <v>58</v>
      </c>
      <c r="D41" s="47"/>
      <c r="E41" s="47"/>
      <c r="F41" s="47"/>
      <c r="G41" s="47"/>
      <c r="H41" s="47"/>
      <c r="I41" s="47"/>
      <c r="J41" s="79"/>
      <c r="K41" s="73"/>
      <c r="L41" s="73"/>
      <c r="M41" s="74"/>
      <c r="N41" s="74"/>
    </row>
    <row r="42" spans="1:14" ht="24" thickBot="1" x14ac:dyDescent="0.4">
      <c r="A42" s="44" t="s">
        <v>59</v>
      </c>
      <c r="B42" s="45">
        <v>821100</v>
      </c>
      <c r="C42" s="47" t="s">
        <v>60</v>
      </c>
      <c r="D42" s="56"/>
      <c r="E42" s="56"/>
      <c r="F42" s="56"/>
      <c r="G42" s="53"/>
      <c r="H42" s="53"/>
      <c r="I42" s="53"/>
      <c r="J42" s="80"/>
      <c r="K42" s="73"/>
      <c r="L42" s="73"/>
      <c r="M42" s="74"/>
      <c r="N42" s="74"/>
    </row>
    <row r="43" spans="1:14" ht="24" thickBot="1" x14ac:dyDescent="0.4">
      <c r="A43" s="44" t="s">
        <v>61</v>
      </c>
      <c r="B43" s="45">
        <v>821200</v>
      </c>
      <c r="C43" s="47" t="s">
        <v>62</v>
      </c>
      <c r="D43" s="58"/>
      <c r="E43" s="58"/>
      <c r="F43" s="58"/>
      <c r="G43" s="59"/>
      <c r="H43" s="59"/>
      <c r="I43" s="59"/>
      <c r="J43" s="81"/>
      <c r="K43" s="82"/>
      <c r="L43" s="82"/>
      <c r="M43" s="83"/>
      <c r="N43" s="83"/>
    </row>
    <row r="44" spans="1:14" ht="23.25" x14ac:dyDescent="0.35">
      <c r="A44" s="44" t="s">
        <v>63</v>
      </c>
      <c r="B44" s="45">
        <v>821300</v>
      </c>
      <c r="C44" s="47" t="s">
        <v>64</v>
      </c>
      <c r="G44" s="49"/>
      <c r="H44" s="49"/>
      <c r="I44" s="49"/>
      <c r="J44" s="79"/>
      <c r="K44" s="73"/>
      <c r="L44" s="73"/>
      <c r="M44" s="84"/>
      <c r="N44" s="84"/>
    </row>
    <row r="45" spans="1:14" ht="23.25" x14ac:dyDescent="0.35">
      <c r="A45" s="44" t="s">
        <v>65</v>
      </c>
      <c r="B45" s="45">
        <v>821600</v>
      </c>
      <c r="C45" s="47" t="s">
        <v>66</v>
      </c>
      <c r="G45" s="49"/>
      <c r="H45" s="49"/>
      <c r="I45" s="49"/>
      <c r="J45" s="79"/>
      <c r="K45" s="73"/>
      <c r="L45" s="73"/>
      <c r="M45" s="84"/>
      <c r="N45" s="84"/>
    </row>
    <row r="46" spans="1:14" ht="24" thickBot="1" x14ac:dyDescent="0.4">
      <c r="A46" s="62" t="s">
        <v>67</v>
      </c>
      <c r="B46" s="63"/>
      <c r="C46" s="55"/>
      <c r="G46" s="49"/>
      <c r="H46" s="49"/>
      <c r="I46" s="49"/>
      <c r="J46" s="79"/>
      <c r="K46" s="73"/>
      <c r="L46" s="73"/>
      <c r="M46" s="84"/>
      <c r="N46" s="84"/>
    </row>
    <row r="47" spans="1:14" ht="24" thickBot="1" x14ac:dyDescent="0.4">
      <c r="A47" s="29" t="s">
        <v>55</v>
      </c>
      <c r="B47" s="30"/>
      <c r="C47" s="64" t="s">
        <v>89</v>
      </c>
      <c r="G47" s="49"/>
      <c r="H47" s="49"/>
      <c r="I47" s="49"/>
      <c r="J47" s="85">
        <f>J22+J27+J37</f>
        <v>500000</v>
      </c>
      <c r="K47" s="85">
        <f>K22+K27+K37</f>
        <v>0</v>
      </c>
      <c r="L47" s="85">
        <f>L22+L27+L37</f>
        <v>0</v>
      </c>
      <c r="M47" s="85">
        <f>M22+M27+M37</f>
        <v>30100</v>
      </c>
      <c r="N47" s="85">
        <f>N22+N27+N37</f>
        <v>530100</v>
      </c>
    </row>
    <row r="49" spans="2:13" ht="23.25" x14ac:dyDescent="0.35">
      <c r="B49" s="1" t="s">
        <v>68</v>
      </c>
      <c r="M49" s="3" t="s">
        <v>69</v>
      </c>
    </row>
    <row r="50" spans="2:13" ht="23.25" x14ac:dyDescent="0.35">
      <c r="B50" s="1" t="s">
        <v>90</v>
      </c>
    </row>
  </sheetData>
  <mergeCells count="6">
    <mergeCell ref="K4:N4"/>
    <mergeCell ref="C14:J14"/>
    <mergeCell ref="G16:J16"/>
    <mergeCell ref="B4:B7"/>
    <mergeCell ref="C4:C7"/>
    <mergeCell ref="G4:J4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Tomić</dc:creator>
  <cp:lastModifiedBy>Sanja Tomić</cp:lastModifiedBy>
  <cp:lastPrinted>2025-07-10T11:16:54Z</cp:lastPrinted>
  <dcterms:created xsi:type="dcterms:W3CDTF">1996-10-14T23:33:28Z</dcterms:created>
  <dcterms:modified xsi:type="dcterms:W3CDTF">2025-07-10T11:18:24Z</dcterms:modified>
</cp:coreProperties>
</file>